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4" i="1"/>
  <c r="B3" i="1"/>
  <c r="C5" i="1"/>
  <c r="C4" i="1"/>
  <c r="C3" i="1"/>
  <c r="C27" i="1"/>
  <c r="C26" i="1"/>
  <c r="C25" i="1"/>
  <c r="C24" i="1"/>
  <c r="C23" i="1"/>
  <c r="C21" i="1"/>
  <c r="C20" i="1"/>
  <c r="C19" i="1"/>
  <c r="C18" i="1"/>
</calcChain>
</file>

<file path=xl/sharedStrings.xml><?xml version="1.0" encoding="utf-8"?>
<sst xmlns="http://schemas.openxmlformats.org/spreadsheetml/2006/main" count="58" uniqueCount="30">
  <si>
    <t>East Banker</t>
  </si>
  <si>
    <t>Palestinian</t>
  </si>
  <si>
    <t>Number</t>
  </si>
  <si>
    <t>Age*</t>
  </si>
  <si>
    <t>Halaiqua</t>
  </si>
  <si>
    <t>Group</t>
  </si>
  <si>
    <t>Private</t>
  </si>
  <si>
    <t>Education</t>
  </si>
  <si>
    <t>PhD</t>
  </si>
  <si>
    <t>Azer</t>
  </si>
  <si>
    <t>Masters</t>
  </si>
  <si>
    <t>Al Bashir</t>
  </si>
  <si>
    <t>Hamour</t>
  </si>
  <si>
    <t>Hendawi</t>
  </si>
  <si>
    <t>Al Zubi</t>
  </si>
  <si>
    <t>Age*: When becoming minister</t>
  </si>
  <si>
    <t>Al Haza'ala</t>
  </si>
  <si>
    <t>Al Hadidi</t>
  </si>
  <si>
    <t>Bachelors</t>
  </si>
  <si>
    <t>Qamua</t>
  </si>
  <si>
    <t>Ali</t>
  </si>
  <si>
    <t>Anani</t>
  </si>
  <si>
    <t>??</t>
  </si>
  <si>
    <t>Qada*</t>
  </si>
  <si>
    <t>Education (Code)</t>
  </si>
  <si>
    <t>Education*</t>
  </si>
  <si>
    <t>Private Sector Experience</t>
  </si>
  <si>
    <t>Amary</t>
  </si>
  <si>
    <t>Al Halawani</t>
  </si>
  <si>
    <t>Mulki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</si>
</sst>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 shrinkToFit="1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B5" sqref="B5"/>
    </sheetView>
  </sheetViews>
  <sheetFormatPr baseColWidth="10" defaultRowHeight="15" x14ac:dyDescent="0"/>
  <cols>
    <col min="1" max="1" width="22.83203125" customWidth="1"/>
  </cols>
  <sheetData>
    <row r="1" spans="1:6">
      <c r="A1" s="1"/>
      <c r="B1" s="1" t="s">
        <v>0</v>
      </c>
      <c r="C1" s="1" t="s">
        <v>1</v>
      </c>
    </row>
    <row r="2" spans="1:6">
      <c r="A2" s="1" t="s">
        <v>2</v>
      </c>
      <c r="B2" s="1">
        <v>10</v>
      </c>
      <c r="C2" s="1">
        <v>5</v>
      </c>
    </row>
    <row r="3" spans="1:6">
      <c r="A3" s="1" t="s">
        <v>3</v>
      </c>
      <c r="B3" s="3">
        <f>SUM(C15+C16+C17+C18+C20+C21+C22+C23+C24) / 9</f>
        <v>51.333333333333336</v>
      </c>
      <c r="C3" s="1">
        <f>SUM(C14+C19+C25+C26+C27)/5</f>
        <v>54</v>
      </c>
    </row>
    <row r="4" spans="1:6">
      <c r="A4" s="1" t="s">
        <v>25</v>
      </c>
      <c r="B4" s="3">
        <f>SUM(SUM(E15:E18) + SUM(E20:E24) + E28)/10</f>
        <v>2.2999999999999998</v>
      </c>
      <c r="C4" s="1">
        <f>SUM(E14+E19+E25+E26+E27) /5</f>
        <v>2.2000000000000002</v>
      </c>
    </row>
    <row r="5" spans="1:6">
      <c r="A5" s="2" t="s">
        <v>26</v>
      </c>
      <c r="B5" s="4">
        <f>SUM(F15+F16+F17+F18+F20+F21+F22+F23+F24+F28) / 10</f>
        <v>0.6</v>
      </c>
      <c r="C5" s="1">
        <f>SUM(F14+F19+F25+F26+F27) / 5</f>
        <v>0.6</v>
      </c>
    </row>
    <row r="13" spans="1:6">
      <c r="B13" t="s">
        <v>5</v>
      </c>
      <c r="C13" t="s">
        <v>3</v>
      </c>
      <c r="D13" t="s">
        <v>7</v>
      </c>
      <c r="E13" t="s">
        <v>24</v>
      </c>
      <c r="F13" t="s">
        <v>6</v>
      </c>
    </row>
    <row r="14" spans="1:6">
      <c r="A14" t="s">
        <v>4</v>
      </c>
      <c r="B14" t="s">
        <v>1</v>
      </c>
      <c r="C14">
        <v>49</v>
      </c>
      <c r="D14" t="s">
        <v>8</v>
      </c>
      <c r="E14">
        <v>3</v>
      </c>
      <c r="F14">
        <v>1</v>
      </c>
    </row>
    <row r="15" spans="1:6">
      <c r="A15" t="s">
        <v>9</v>
      </c>
      <c r="B15" t="s">
        <v>0</v>
      </c>
      <c r="C15">
        <v>64</v>
      </c>
      <c r="D15" t="s">
        <v>10</v>
      </c>
      <c r="E15">
        <v>2</v>
      </c>
      <c r="F15">
        <v>1</v>
      </c>
    </row>
    <row r="16" spans="1:6">
      <c r="A16" t="s">
        <v>11</v>
      </c>
      <c r="B16" t="s">
        <v>0</v>
      </c>
      <c r="C16">
        <v>35</v>
      </c>
      <c r="D16" t="s">
        <v>8</v>
      </c>
      <c r="E16">
        <v>3</v>
      </c>
      <c r="F16">
        <v>1</v>
      </c>
    </row>
    <row r="17" spans="1:6">
      <c r="A17" t="s">
        <v>12</v>
      </c>
      <c r="B17" t="s">
        <v>0</v>
      </c>
      <c r="C17">
        <v>42</v>
      </c>
      <c r="D17" t="s">
        <v>8</v>
      </c>
      <c r="E17">
        <v>3</v>
      </c>
      <c r="F17">
        <v>0</v>
      </c>
    </row>
    <row r="18" spans="1:6">
      <c r="A18" t="s">
        <v>13</v>
      </c>
      <c r="B18" t="s">
        <v>0</v>
      </c>
      <c r="C18">
        <f>2004-1966</f>
        <v>38</v>
      </c>
      <c r="D18" t="s">
        <v>8</v>
      </c>
      <c r="E18">
        <v>3</v>
      </c>
      <c r="F18">
        <v>0</v>
      </c>
    </row>
    <row r="19" spans="1:6">
      <c r="A19" t="s">
        <v>14</v>
      </c>
      <c r="B19" t="s">
        <v>1</v>
      </c>
      <c r="C19">
        <f>2005-1963</f>
        <v>42</v>
      </c>
      <c r="D19" t="s">
        <v>10</v>
      </c>
      <c r="E19">
        <v>2</v>
      </c>
      <c r="F19">
        <v>1</v>
      </c>
    </row>
    <row r="20" spans="1:6">
      <c r="A20" t="s">
        <v>16</v>
      </c>
      <c r="B20" t="s">
        <v>0</v>
      </c>
      <c r="C20">
        <f>2006-1963</f>
        <v>43</v>
      </c>
      <c r="D20" t="s">
        <v>10</v>
      </c>
      <c r="E20">
        <v>2</v>
      </c>
      <c r="F20">
        <v>1</v>
      </c>
    </row>
    <row r="21" spans="1:6">
      <c r="A21" t="s">
        <v>17</v>
      </c>
      <c r="B21" t="s">
        <v>0</v>
      </c>
      <c r="C21">
        <f>2007-1968</f>
        <v>39</v>
      </c>
      <c r="D21" t="s">
        <v>18</v>
      </c>
      <c r="E21">
        <v>1</v>
      </c>
      <c r="F21">
        <v>0</v>
      </c>
    </row>
    <row r="22" spans="1:6">
      <c r="A22" t="s">
        <v>29</v>
      </c>
      <c r="B22" t="s">
        <v>0</v>
      </c>
      <c r="C22">
        <v>60</v>
      </c>
      <c r="D22" t="s">
        <v>8</v>
      </c>
      <c r="E22">
        <v>3</v>
      </c>
      <c r="F22">
        <v>0</v>
      </c>
    </row>
    <row r="23" spans="1:6">
      <c r="A23" t="s">
        <v>19</v>
      </c>
      <c r="B23" t="s">
        <v>0</v>
      </c>
      <c r="C23">
        <f>2011-1941</f>
        <v>70</v>
      </c>
      <c r="D23" t="s">
        <v>10</v>
      </c>
      <c r="E23">
        <v>2</v>
      </c>
      <c r="F23">
        <v>1</v>
      </c>
    </row>
    <row r="24" spans="1:6">
      <c r="A24" t="s">
        <v>27</v>
      </c>
      <c r="B24" t="s">
        <v>0</v>
      </c>
      <c r="C24">
        <f>2012-1941</f>
        <v>71</v>
      </c>
      <c r="D24" t="s">
        <v>8</v>
      </c>
      <c r="E24">
        <v>3</v>
      </c>
      <c r="F24">
        <v>1</v>
      </c>
    </row>
    <row r="25" spans="1:6">
      <c r="A25" t="s">
        <v>28</v>
      </c>
      <c r="B25" t="s">
        <v>1</v>
      </c>
      <c r="C25">
        <f>2012-1948</f>
        <v>64</v>
      </c>
      <c r="D25" t="s">
        <v>18</v>
      </c>
      <c r="E25">
        <v>1</v>
      </c>
      <c r="F25">
        <v>1</v>
      </c>
    </row>
    <row r="26" spans="1:6">
      <c r="A26" t="s">
        <v>20</v>
      </c>
      <c r="B26" t="s">
        <v>1</v>
      </c>
      <c r="C26">
        <f>2015-1973</f>
        <v>42</v>
      </c>
      <c r="D26" t="s">
        <v>10</v>
      </c>
      <c r="E26">
        <v>2</v>
      </c>
      <c r="F26">
        <v>0</v>
      </c>
    </row>
    <row r="27" spans="1:6">
      <c r="A27" t="s">
        <v>21</v>
      </c>
      <c r="B27" t="s">
        <v>1</v>
      </c>
      <c r="C27">
        <f>2016-1943</f>
        <v>73</v>
      </c>
      <c r="D27" t="s">
        <v>8</v>
      </c>
      <c r="E27">
        <v>3</v>
      </c>
      <c r="F27">
        <v>0</v>
      </c>
    </row>
    <row r="28" spans="1:6">
      <c r="A28" t="s">
        <v>23</v>
      </c>
      <c r="B28" t="s">
        <v>0</v>
      </c>
      <c r="C28" t="s">
        <v>22</v>
      </c>
      <c r="D28" t="s">
        <v>18</v>
      </c>
      <c r="E28">
        <v>1</v>
      </c>
      <c r="F28">
        <v>1</v>
      </c>
    </row>
    <row r="30" spans="1:6">
      <c r="A30" t="s">
        <v>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Monroe</dc:creator>
  <cp:lastModifiedBy>Steve Monroe</cp:lastModifiedBy>
  <dcterms:created xsi:type="dcterms:W3CDTF">2017-05-08T14:32:22Z</dcterms:created>
  <dcterms:modified xsi:type="dcterms:W3CDTF">2018-02-10T21:07:09Z</dcterms:modified>
</cp:coreProperties>
</file>